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91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<sst xmlns="http://schemas.openxmlformats.org/spreadsheetml/2006/main" count="49" uniqueCount="47">
  <si>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</si>
  <si>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</si>
  <si>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</si>
  <si>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</si>
  <si>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</si>
  <si>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</si>
  <si>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</si>
  <si>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</si>
  <si>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</si>
  <si>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</si>
  <si>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</si>
  <si>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</si>
  <si>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</si>
  <si>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</si>
  <si>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</si>
  <si>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</si>
  <si>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шиповником</t>
  </si>
  <si>
    <t>хлеб</t>
  </si>
  <si>
    <t>Пром.</t>
  </si>
  <si>
    <t>Хлеб пшеничный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</si>
  <si>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</si>
  <si>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</si>
  <si>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</si>
  <si>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</si>
  <si>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</si>
  <si>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</si>
  <si>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</si>
  <si>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</si>
  <si>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</si>
  <si>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</si>
  <si>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</si>
  <si>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</si>
  <si>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</si>
  <si>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</si>
  <si>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</si>
  <si>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</si>
  <si>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</si>
  <si>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</si>
  <si>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</si>
  <si>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</si>
  <si>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</si>
  <si>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Тефтели тушеные в овощом соусе</t>
  </si>
  <si>
    <t>279-у</t>
  </si>
  <si>
    <t>54-1</t>
  </si>
  <si>
    <t>Макароны отварные</t>
  </si>
  <si>
    <t>12.092024</t>
  </si>
  <si>
    <t>МОУСШ с 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</si>
</sst>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 t="s">
        <v>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43</v>
      </c>
      <c r="D4" s="7" t="s">
        <v>44</v>
      </c>
      <c r="E4" s="8">
        <v>200</v>
      </c>
      <c r="F4" s="9">
        <v>29.39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16</v>
      </c>
      <c r="E5" s="14">
        <v>200</v>
      </c>
      <c r="F5" s="15">
        <v>3.95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42</v>
      </c>
      <c r="D7" s="13" t="s">
        <v>41</v>
      </c>
      <c r="E7" s="14">
        <v>80</v>
      </c>
      <c r="F7" s="15">
        <v>14.9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20</v>
      </c>
      <c r="C8" s="17" t="s">
        <v>21</v>
      </c>
      <c r="D8" s="18" t="s">
        <v>22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23</v>
      </c>
      <c r="B9" s="21" t="s">
        <v>20</v>
      </c>
      <c r="C9" s="22"/>
      <c r="D9" s="7"/>
      <c r="E9" s="8">
        <f t="shared" ref="E9:J9" si="0">E4+E5+E6+E7+E8</f>
        <v>620</v>
      </c>
      <c r="F9" s="9">
        <f t="shared" si="0"/>
        <v>52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 t="s">
        <v>26</v>
      </c>
      <c r="D12" s="25" t="s">
        <v>27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28</v>
      </c>
      <c r="C13" s="12">
        <v>302</v>
      </c>
      <c r="D13" s="13" t="s">
        <v>29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44.7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33</v>
      </c>
      <c r="C15" s="12">
        <v>302</v>
      </c>
      <c r="D15" s="13" t="s">
        <v>34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35</v>
      </c>
      <c r="C16" s="12">
        <v>519.01</v>
      </c>
      <c r="D16" s="13" t="s">
        <v>36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18</v>
      </c>
      <c r="D18" s="13" t="s">
        <v>39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40</v>
      </c>
      <c r="C20" s="20"/>
      <c r="D20" s="18"/>
      <c r="E20" s="19">
        <f t="shared" ref="E20:J20" si="1">E12+E13+E14+E15+E16+E17+E18</f>
        <v>750</v>
      </c>
      <c r="F20" s="20">
        <f t="shared" si="1"/>
        <v>95.710000000000008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2024-09-08T16:00:25Z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